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8460" windowHeight="5520" activeTab="3"/>
  </bookViews>
  <sheets>
    <sheet name="IS" sheetId="1" r:id="rId1"/>
    <sheet name="BS" sheetId="2" r:id="rId2"/>
    <sheet name="Equity" sheetId="3" r:id="rId3"/>
    <sheet name="CashFlow" sheetId="4" r:id="rId4"/>
  </sheets>
  <definedNames>
    <definedName name="_xlnm.Print_Area" localSheetId="0">'IS'!$A$1:$I$57</definedName>
  </definedNames>
  <calcPr fullCalcOnLoad="1" fullPrecision="0"/>
</workbook>
</file>

<file path=xl/sharedStrings.xml><?xml version="1.0" encoding="utf-8"?>
<sst xmlns="http://schemas.openxmlformats.org/spreadsheetml/2006/main" count="157" uniqueCount="113">
  <si>
    <t>CONDENSED CONSOLIDATED INCOME STATEMENTS</t>
  </si>
  <si>
    <t>(Unaudited)</t>
  </si>
  <si>
    <t>Quarter</t>
  </si>
  <si>
    <t>RM'000</t>
  </si>
  <si>
    <t>To Date</t>
  </si>
  <si>
    <t>Revenue</t>
  </si>
  <si>
    <t>Taxation</t>
  </si>
  <si>
    <t>As At</t>
  </si>
  <si>
    <t>Receivables</t>
  </si>
  <si>
    <t>Cash and bank balances</t>
  </si>
  <si>
    <t>Payables</t>
  </si>
  <si>
    <t>CONDENSED CONSOLIDATED STATEMENT OF CHANGES IN EQUITY</t>
  </si>
  <si>
    <t>Share</t>
  </si>
  <si>
    <t>Capital</t>
  </si>
  <si>
    <t>Total</t>
  </si>
  <si>
    <t>CONDENSED CONSOLIDATED CASH FLOW STATEMENT</t>
  </si>
  <si>
    <t>Profit before taxation</t>
  </si>
  <si>
    <t>Purchase of property, plant and equipment</t>
  </si>
  <si>
    <t>Minority interest</t>
  </si>
  <si>
    <t>Pre-acquisition profits</t>
  </si>
  <si>
    <t xml:space="preserve">Profit after tax </t>
  </si>
  <si>
    <t>Profit before tax</t>
  </si>
  <si>
    <t>Finance cost</t>
  </si>
  <si>
    <t>Profit from operations</t>
  </si>
  <si>
    <t>Other operating income</t>
  </si>
  <si>
    <t>Operating expenses</t>
  </si>
  <si>
    <t>Share premium</t>
  </si>
  <si>
    <t>Share capital</t>
  </si>
  <si>
    <t>Deferred taxation</t>
  </si>
  <si>
    <t>Long term liabilities</t>
  </si>
  <si>
    <t>Reserve on consolidation</t>
  </si>
  <si>
    <t>*</t>
  </si>
  <si>
    <t>* Represents RM2</t>
  </si>
  <si>
    <t>Shareholders' funds</t>
  </si>
  <si>
    <t>Property, plant and equipment</t>
  </si>
  <si>
    <t>Inventories</t>
  </si>
  <si>
    <t>Fixed deposit with a licensed bank</t>
  </si>
  <si>
    <t>Short term borrowings</t>
  </si>
  <si>
    <t>Provision for taxation</t>
  </si>
  <si>
    <t>Current assets</t>
  </si>
  <si>
    <t>Current liabilities</t>
  </si>
  <si>
    <t>Net current assets / (liabilities)</t>
  </si>
  <si>
    <t>(The figures have not been audited)</t>
  </si>
  <si>
    <t>As At End</t>
  </si>
  <si>
    <t xml:space="preserve">Of Current </t>
  </si>
  <si>
    <t>Preceding</t>
  </si>
  <si>
    <t>Financial</t>
  </si>
  <si>
    <t>Year End</t>
  </si>
  <si>
    <t>Current Year</t>
  </si>
  <si>
    <t>Preceding Year</t>
  </si>
  <si>
    <t>Corresponding</t>
  </si>
  <si>
    <t>Premium</t>
  </si>
  <si>
    <t>Reserve on</t>
  </si>
  <si>
    <t>Consolidation</t>
  </si>
  <si>
    <t>Individual Quarter</t>
  </si>
  <si>
    <t>Cash flows from operating activities</t>
  </si>
  <si>
    <t>Adjustments for :</t>
  </si>
  <si>
    <t>- Non-cash items</t>
  </si>
  <si>
    <t>- Non-operating items</t>
  </si>
  <si>
    <t>Debtors</t>
  </si>
  <si>
    <t>Creditors</t>
  </si>
  <si>
    <t>Interest paid</t>
  </si>
  <si>
    <t>Taxation paid</t>
  </si>
  <si>
    <t>Cash flows from investing activities</t>
  </si>
  <si>
    <t>Cash flow on acquisition of subsidiary companies,</t>
  </si>
  <si>
    <t xml:space="preserve">    net of cash acquired</t>
  </si>
  <si>
    <t>Cash flows from financing activities</t>
  </si>
  <si>
    <t>Net cash from financing activities</t>
  </si>
  <si>
    <t>Cash and cash equivalents at beginning</t>
  </si>
  <si>
    <t>Cash and cash equivalents at end</t>
  </si>
  <si>
    <t>Cash used in operations</t>
  </si>
  <si>
    <t>BOON KOON GROUP BERHAD</t>
  </si>
  <si>
    <t>Company No. 553434-U</t>
  </si>
  <si>
    <t>31.12.03</t>
  </si>
  <si>
    <t>Goodwill</t>
  </si>
  <si>
    <t>Tax recoverable</t>
  </si>
  <si>
    <t>- Pre-acquisition profit</t>
  </si>
  <si>
    <t>Notes:</t>
  </si>
  <si>
    <t>Cumulative</t>
  </si>
  <si>
    <t>Cumulative Quarter</t>
  </si>
  <si>
    <t>Basic earnings per share
based on the proforma number of shares assumed in issue (sen)</t>
  </si>
  <si>
    <t>Notes :</t>
  </si>
  <si>
    <t>(Audited)</t>
  </si>
  <si>
    <t>Balance as at 1 January 2004</t>
  </si>
  <si>
    <t>Net profit for the period</t>
  </si>
  <si>
    <t>Basic earnings per share
based on weighted average number of shares in issue (RM)</t>
  </si>
  <si>
    <t>Rights issue</t>
  </si>
  <si>
    <t>Public issue</t>
  </si>
  <si>
    <t>Payment of listing expenses</t>
  </si>
  <si>
    <t>Retained</t>
  </si>
  <si>
    <t>(Accumulated</t>
  </si>
  <si>
    <t xml:space="preserve">Losses) </t>
  </si>
  <si>
    <t>Profit /</t>
  </si>
  <si>
    <t>Retained profit / (Accumulated losses)</t>
  </si>
  <si>
    <t>Interest received</t>
  </si>
  <si>
    <t>Proceed from borrowings</t>
  </si>
  <si>
    <t>Repayment of borrowings</t>
  </si>
  <si>
    <t>Issuance of shares</t>
  </si>
  <si>
    <t>Net increase in cash and cash equivalents</t>
  </si>
  <si>
    <t>Net cash used in investing activities</t>
  </si>
  <si>
    <t>Net cash used in operating activities</t>
  </si>
  <si>
    <t>Operating profit before working capital changes</t>
  </si>
  <si>
    <t>FOR THE SECOND QUARTER ENDED 30 JUNE 2004</t>
  </si>
  <si>
    <t>30.6.04</t>
  </si>
  <si>
    <t>30.6.03</t>
  </si>
  <si>
    <t>CONDENSED CONSOLIDATED  BALANCE SHEETS AS AT 30 JUNE 2004</t>
  </si>
  <si>
    <t>30 June 2004</t>
  </si>
  <si>
    <t>6 months quarter ended</t>
  </si>
  <si>
    <t>Balance as at 30 June 2004</t>
  </si>
  <si>
    <t>Acquisition of subsidiary companies</t>
  </si>
  <si>
    <t>Diluted earnings per share (RM)</t>
  </si>
  <si>
    <t>Fixed deposit</t>
  </si>
  <si>
    <t>Directors' account</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</si>
</sst>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0_);_(* \(#,##0.0\);_(* &quot;-&quot;??_);_(@_)"/>
    <numFmt numFmtId="173" formatCode="_(* #,##0_);_(* \(#,##0\);_(* &quot;-&quot;??_);_(@_)"/>
    <numFmt numFmtId="174" formatCode="0.0"/>
    <numFmt numFmtId="175" formatCode="_-* #,##0.0_-;\-* #,##0.0_-;_-* &quot;-&quot;?_-;_-@_-"/>
    <numFmt numFmtId="176" formatCode="_(* #,##0.0_);_(* \(#,##0.0\);_(* &quot;-&quot;?_);_(@_)"/>
    <numFmt numFmtId="177" formatCode="_(* #,##0_);_(* \(#,##0\);_(* &quot;-&quot;?_);_(@_)"/>
    <numFmt numFmtId="178" formatCode="_(* #,##0.000_);_(* \(#,##0.000\);_(* &quot;-&quot;??_);_(@_)"/>
    <numFmt numFmtId="179" formatCode="_(* #,##0.0000_);_(* \(#,##0.0000\);_(* &quot;-&quot;??_);_(@_)"/>
    <numFmt numFmtId="180" formatCode="_(* #,##0.00000_);_(* \(#,##0.0000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_);_(* \(#,##0.0\);_(* &quot;-&quot;_);_(@_)"/>
    <numFmt numFmtId="186" formatCode="_(* #,##0.00_);_(* \(#,##0.00\);_(* &quot;-&quot;_);_(@_)"/>
    <numFmt numFmtId="187" formatCode="0.00_);\(0.00\)"/>
    <numFmt numFmtId="188" formatCode="0_);\(0\)"/>
  </numFmts>
  <fonts count="6">
    <font>
      <sz val="10"/>
      <name val="Arial"/>
      <family val="0"/>
    </font>
    <font>
      <sz val="10"/>
      <name val="Times New Roman"/>
      <family val="1"/>
    </font>
    <font>
      <b/>
      <sz val="10"/>
      <name val="Times New Roman"/>
      <family val="1"/>
    </font>
    <font>
      <u val="single"/>
      <sz val="10"/>
      <name val="Times New Roman"/>
      <family val="1"/>
    </font>
    <font>
      <sz val="9"/>
      <name val="Times New Roman"/>
      <family val="1"/>
    </font>
    <font>
      <sz val="10"/>
      <color indexed="12"/>
      <name val="Times New Roman"/>
      <family val="1"/>
    </font>
  </fonts>
  <fills count="3">
    <fill>
      <patternFill/>
    </fill>
    <fill>
      <patternFill patternType="gray125"/>
    </fill>
    <fill>
      <patternFill patternType="solid">
        <fgColor indexed="9"/>
        <bgColor indexed="64"/>
      </patternFill>
    </fill>
  </fills>
  <borders count="9">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quotePrefix="1">
      <alignment/>
    </xf>
    <xf numFmtId="0" fontId="2" fillId="0" borderId="0" xfId="0" applyFont="1" applyAlignment="1">
      <alignment/>
    </xf>
    <xf numFmtId="173" fontId="1" fillId="0" borderId="0" xfId="15" applyNumberFormat="1" applyFont="1" applyAlignment="1">
      <alignment/>
    </xf>
    <xf numFmtId="173" fontId="1" fillId="0" borderId="0" xfId="15" applyNumberFormat="1" applyFont="1" applyAlignment="1">
      <alignment horizontal="center"/>
    </xf>
    <xf numFmtId="173" fontId="1" fillId="0" borderId="1" xfId="15" applyNumberFormat="1" applyFont="1" applyBorder="1" applyAlignment="1">
      <alignment horizontal="center"/>
    </xf>
    <xf numFmtId="173" fontId="1" fillId="0" borderId="2" xfId="15" applyNumberFormat="1" applyFont="1" applyBorder="1" applyAlignment="1">
      <alignment horizontal="center"/>
    </xf>
    <xf numFmtId="173" fontId="1" fillId="0" borderId="0" xfId="15" applyNumberFormat="1" applyFont="1" applyBorder="1" applyAlignment="1">
      <alignment/>
    </xf>
    <xf numFmtId="173" fontId="1" fillId="0" borderId="0" xfId="15" applyNumberFormat="1" applyFont="1" applyBorder="1" applyAlignment="1">
      <alignment horizontal="center"/>
    </xf>
    <xf numFmtId="173" fontId="1" fillId="0" borderId="3" xfId="15" applyNumberFormat="1" applyFont="1" applyBorder="1" applyAlignment="1">
      <alignment/>
    </xf>
    <xf numFmtId="173" fontId="1" fillId="0" borderId="1" xfId="15" applyNumberFormat="1" applyFont="1" applyBorder="1" applyAlignment="1">
      <alignment/>
    </xf>
    <xf numFmtId="43" fontId="1" fillId="0" borderId="3" xfId="15" applyFont="1" applyBorder="1" applyAlignment="1">
      <alignment/>
    </xf>
    <xf numFmtId="173" fontId="1" fillId="0" borderId="3" xfId="15" applyNumberFormat="1" applyFont="1" applyBorder="1" applyAlignment="1">
      <alignment horizontal="center"/>
    </xf>
    <xf numFmtId="16" fontId="1" fillId="0" borderId="0" xfId="0" applyNumberFormat="1" applyFont="1" applyAlignment="1">
      <alignment horizontal="center"/>
    </xf>
    <xf numFmtId="173" fontId="2" fillId="0" borderId="0" xfId="15" applyNumberFormat="1" applyFont="1" applyAlignment="1">
      <alignment/>
    </xf>
    <xf numFmtId="173" fontId="1" fillId="0" borderId="0" xfId="0" applyNumberFormat="1" applyFont="1" applyAlignment="1">
      <alignment horizontal="center"/>
    </xf>
    <xf numFmtId="179" fontId="1" fillId="0" borderId="0" xfId="0" applyNumberFormat="1" applyFont="1" applyAlignment="1">
      <alignment horizontal="center"/>
    </xf>
    <xf numFmtId="173" fontId="1" fillId="0" borderId="0" xfId="0" applyNumberFormat="1" applyFont="1" applyAlignment="1">
      <alignment/>
    </xf>
    <xf numFmtId="43" fontId="1" fillId="0" borderId="0" xfId="15" applyFont="1" applyAlignment="1">
      <alignment horizontal="center"/>
    </xf>
    <xf numFmtId="43" fontId="1" fillId="0" borderId="0" xfId="0" applyNumberFormat="1" applyFont="1" applyAlignment="1">
      <alignment horizontal="center"/>
    </xf>
    <xf numFmtId="43" fontId="1" fillId="0" borderId="0" xfId="0" applyNumberFormat="1" applyFont="1" applyAlignment="1">
      <alignment/>
    </xf>
    <xf numFmtId="173" fontId="1" fillId="0" borderId="2" xfId="15" applyNumberFormat="1" applyFont="1" applyBorder="1" applyAlignment="1">
      <alignment/>
    </xf>
    <xf numFmtId="173" fontId="1" fillId="0" borderId="4" xfId="15" applyNumberFormat="1" applyFont="1" applyBorder="1" applyAlignment="1">
      <alignment/>
    </xf>
    <xf numFmtId="173" fontId="1" fillId="0" borderId="0" xfId="15" applyNumberFormat="1" applyFont="1" applyAlignment="1">
      <alignment horizontal="right"/>
    </xf>
    <xf numFmtId="173" fontId="1" fillId="0" borderId="5" xfId="15" applyNumberFormat="1" applyFont="1" applyBorder="1" applyAlignment="1">
      <alignment/>
    </xf>
    <xf numFmtId="173" fontId="1" fillId="0" borderId="6" xfId="15" applyNumberFormat="1" applyFont="1" applyBorder="1" applyAlignment="1">
      <alignment/>
    </xf>
    <xf numFmtId="173" fontId="1" fillId="0" borderId="7" xfId="15" applyNumberFormat="1" applyFont="1" applyBorder="1" applyAlignment="1">
      <alignment/>
    </xf>
    <xf numFmtId="173" fontId="1" fillId="0" borderId="5" xfId="15" applyNumberFormat="1" applyFont="1" applyBorder="1" applyAlignment="1">
      <alignment horizontal="center"/>
    </xf>
    <xf numFmtId="173" fontId="1" fillId="0" borderId="6" xfId="15" applyNumberFormat="1" applyFont="1" applyBorder="1" applyAlignment="1">
      <alignment horizontal="center"/>
    </xf>
    <xf numFmtId="173" fontId="2" fillId="0" borderId="0" xfId="15" applyNumberFormat="1" applyFont="1" applyBorder="1" applyAlignment="1">
      <alignment/>
    </xf>
    <xf numFmtId="0" fontId="3" fillId="0" borderId="0" xfId="0" applyFont="1" applyAlignment="1" quotePrefix="1">
      <alignment/>
    </xf>
    <xf numFmtId="0" fontId="1" fillId="0" borderId="0" xfId="0" applyFont="1" applyAlignment="1">
      <alignment horizontal="justify"/>
    </xf>
    <xf numFmtId="0" fontId="4" fillId="0" borderId="0" xfId="0" applyFont="1" applyAlignment="1">
      <alignment horizontal="center"/>
    </xf>
    <xf numFmtId="43" fontId="1" fillId="0" borderId="3" xfId="15" applyFont="1" applyFill="1" applyBorder="1" applyAlignment="1">
      <alignment/>
    </xf>
    <xf numFmtId="173" fontId="1" fillId="0" borderId="0" xfId="15" applyNumberFormat="1" applyFont="1" applyFill="1" applyAlignment="1">
      <alignment/>
    </xf>
    <xf numFmtId="173" fontId="1" fillId="0" borderId="3" xfId="15" applyNumberFormat="1"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41" fontId="1" fillId="0" borderId="0" xfId="0" applyNumberFormat="1" applyFont="1" applyFill="1" applyAlignment="1">
      <alignment/>
    </xf>
    <xf numFmtId="0" fontId="1" fillId="2" borderId="0" xfId="0" applyFont="1" applyFill="1" applyAlignment="1">
      <alignment/>
    </xf>
    <xf numFmtId="0" fontId="2" fillId="0" borderId="0" xfId="0" applyFont="1" applyFill="1" applyAlignment="1">
      <alignment/>
    </xf>
    <xf numFmtId="0" fontId="1" fillId="0" borderId="0" xfId="0" applyFont="1" applyFill="1" applyAlignment="1" quotePrefix="1">
      <alignment/>
    </xf>
    <xf numFmtId="43" fontId="1" fillId="0" borderId="0" xfId="15" applyFont="1" applyFill="1" applyBorder="1" applyAlignment="1">
      <alignment/>
    </xf>
    <xf numFmtId="173" fontId="1" fillId="0" borderId="0" xfId="15" applyNumberFormat="1" applyFont="1" applyFill="1" applyBorder="1" applyAlignment="1">
      <alignment horizontal="center"/>
    </xf>
    <xf numFmtId="0" fontId="1" fillId="0" borderId="0" xfId="0" applyFont="1" applyAlignment="1">
      <alignment wrapText="1"/>
    </xf>
    <xf numFmtId="0" fontId="1" fillId="0" borderId="0" xfId="0" applyFont="1" applyAlignment="1">
      <alignment horizontal="left"/>
    </xf>
    <xf numFmtId="173" fontId="1" fillId="0" borderId="0" xfId="15" applyNumberFormat="1" applyFont="1" applyFill="1" applyAlignment="1">
      <alignment horizontal="center"/>
    </xf>
    <xf numFmtId="0" fontId="2" fillId="0" borderId="0" xfId="0" applyFont="1" applyFill="1" applyAlignment="1">
      <alignment/>
    </xf>
    <xf numFmtId="0" fontId="4" fillId="0" borderId="0" xfId="0" applyFont="1" applyFill="1" applyAlignment="1">
      <alignment horizontal="center"/>
    </xf>
    <xf numFmtId="173" fontId="1" fillId="0" borderId="1" xfId="15" applyNumberFormat="1" applyFont="1" applyFill="1" applyBorder="1" applyAlignment="1">
      <alignment/>
    </xf>
    <xf numFmtId="173" fontId="1" fillId="0" borderId="5" xfId="15" applyNumberFormat="1" applyFont="1" applyFill="1" applyBorder="1" applyAlignment="1">
      <alignment/>
    </xf>
    <xf numFmtId="0" fontId="1" fillId="0" borderId="0" xfId="0" applyFont="1" applyFill="1" applyBorder="1" applyAlignment="1">
      <alignment/>
    </xf>
    <xf numFmtId="173" fontId="1" fillId="0" borderId="6" xfId="15" applyNumberFormat="1" applyFont="1" applyFill="1" applyBorder="1" applyAlignment="1">
      <alignment/>
    </xf>
    <xf numFmtId="173" fontId="1" fillId="0" borderId="8" xfId="15" applyNumberFormat="1" applyFont="1" applyFill="1" applyBorder="1" applyAlignment="1">
      <alignment/>
    </xf>
    <xf numFmtId="173" fontId="1" fillId="0" borderId="0" xfId="15" applyNumberFormat="1" applyFont="1" applyFill="1" applyBorder="1" applyAlignment="1">
      <alignment/>
    </xf>
    <xf numFmtId="173" fontId="1" fillId="0" borderId="0" xfId="15" applyNumberFormat="1" applyFont="1" applyFill="1" applyAlignment="1">
      <alignment horizontal="right"/>
    </xf>
    <xf numFmtId="173" fontId="1" fillId="0" borderId="4" xfId="15" applyNumberFormat="1" applyFont="1" applyFill="1" applyBorder="1" applyAlignment="1">
      <alignment/>
    </xf>
    <xf numFmtId="0" fontId="1"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142875</xdr:rowOff>
    </xdr:from>
    <xdr:to>
      <xdr:col>7</xdr:col>
      <xdr:colOff>600075</xdr:colOff>
      <xdr:row>51</xdr:row>
      <xdr:rowOff>66675</xdr:rowOff>
    </xdr:to>
    <xdr:sp>
      <xdr:nvSpPr>
        <xdr:cNvPr id="1" name="TextBox 1"/>
        <xdr:cNvSpPr txBox="1">
          <a:spLocks noChangeArrowheads="1"/>
        </xdr:cNvSpPr>
      </xdr:nvSpPr>
      <xdr:spPr>
        <a:xfrm>
          <a:off x="9525" y="7400925"/>
          <a:ext cx="5553075" cy="40957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third quarterly report to Bursa Malaysia Securities Berhad.</a:t>
          </a:r>
        </a:p>
      </xdr:txBody>
    </xdr:sp>
    <xdr:clientData/>
  </xdr:twoCellAnchor>
  <xdr:oneCellAnchor>
    <xdr:from>
      <xdr:col>1</xdr:col>
      <xdr:colOff>352425</xdr:colOff>
      <xdr:row>53</xdr:row>
      <xdr:rowOff>47625</xdr:rowOff>
    </xdr:from>
    <xdr:ext cx="76200" cy="200025"/>
    <xdr:sp>
      <xdr:nvSpPr>
        <xdr:cNvPr id="2" name="TextBox 4"/>
        <xdr:cNvSpPr txBox="1">
          <a:spLocks noChangeArrowheads="1"/>
        </xdr:cNvSpPr>
      </xdr:nvSpPr>
      <xdr:spPr>
        <a:xfrm>
          <a:off x="2571750" y="81153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52</xdr:row>
      <xdr:rowOff>9525</xdr:rowOff>
    </xdr:from>
    <xdr:to>
      <xdr:col>7</xdr:col>
      <xdr:colOff>657225</xdr:colOff>
      <xdr:row>56</xdr:row>
      <xdr:rowOff>38100</xdr:rowOff>
    </xdr:to>
    <xdr:sp>
      <xdr:nvSpPr>
        <xdr:cNvPr id="3" name="TextBox 5"/>
        <xdr:cNvSpPr txBox="1">
          <a:spLocks noChangeArrowheads="1"/>
        </xdr:cNvSpPr>
      </xdr:nvSpPr>
      <xdr:spPr>
        <a:xfrm>
          <a:off x="9525" y="7915275"/>
          <a:ext cx="5610225" cy="676275"/>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Statements of Boon Koon Group Berhad and Boon Koon Vehicles Industries Sdn. Bhd. for the year ended 31 December 2003 and the accompanying explanatory notes attached to the interim financial statements.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48</xdr:row>
      <xdr:rowOff>28575</xdr:rowOff>
    </xdr:from>
    <xdr:to>
      <xdr:col>4</xdr:col>
      <xdr:colOff>38100</xdr:colOff>
      <xdr:row>51</xdr:row>
      <xdr:rowOff>76200</xdr:rowOff>
    </xdr:to>
    <xdr:sp>
      <xdr:nvSpPr>
        <xdr:cNvPr id="1" name="TextBox 3"/>
        <xdr:cNvSpPr txBox="1">
          <a:spLocks noChangeArrowheads="1"/>
        </xdr:cNvSpPr>
      </xdr:nvSpPr>
      <xdr:spPr>
        <a:xfrm>
          <a:off x="9525" y="7839075"/>
          <a:ext cx="5162550" cy="533400"/>
        </a:xfrm>
        <a:prstGeom prst="rect">
          <a:avLst/>
        </a:prstGeom>
        <a:solidFill>
          <a:srgbClr val="FFFFFF"/>
        </a:solidFill>
        <a:ln w="9525" cmpd="sng">
          <a:noFill/>
        </a:ln>
      </xdr:spPr>
      <xdr:txBody>
        <a:bodyPr vertOverflow="clip" wrap="square"/>
        <a:p>
          <a:pPr algn="just">
            <a:defRPr/>
          </a:pPr>
          <a:r>
            <a:rPr lang="en-US" cap="none" sz="1000" b="0" i="0" u="none" baseline="0">
              <a:latin typeface="Times New Roman"/>
              <a:ea typeface="Times New Roman"/>
              <a:cs typeface="Times New Roman"/>
            </a:rPr>
            <a:t>The audited Balance Sheet as at 31 December 2003 was prepared at company level. No consolidated financial statements were prepared then as</a:t>
          </a:r>
          <a:r>
            <a:rPr lang="en-US" cap="none" sz="1000" b="0" i="0" u="none" baseline="0">
              <a:solidFill>
                <a:srgbClr val="0000FF"/>
              </a:solidFill>
              <a:latin typeface="Times New Roman"/>
              <a:ea typeface="Times New Roman"/>
              <a:cs typeface="Times New Roman"/>
            </a:rPr>
            <a:t> </a:t>
          </a:r>
          <a:r>
            <a:rPr lang="en-US" cap="none" sz="1000" b="0" i="0" u="none" baseline="0">
              <a:latin typeface="Times New Roman"/>
              <a:ea typeface="Times New Roman"/>
              <a:cs typeface="Times New Roman"/>
            </a:rPr>
            <a:t>the group structure of the Company was not yet in existence.</a:t>
          </a:r>
        </a:p>
      </xdr:txBody>
    </xdr:sp>
    <xdr:clientData/>
  </xdr:twoCellAnchor>
  <xdr:oneCellAnchor>
    <xdr:from>
      <xdr:col>1</xdr:col>
      <xdr:colOff>352425</xdr:colOff>
      <xdr:row>53</xdr:row>
      <xdr:rowOff>47625</xdr:rowOff>
    </xdr:from>
    <xdr:ext cx="76200" cy="200025"/>
    <xdr:sp>
      <xdr:nvSpPr>
        <xdr:cNvPr id="2" name="TextBox 5"/>
        <xdr:cNvSpPr txBox="1">
          <a:spLocks noChangeArrowheads="1"/>
        </xdr:cNvSpPr>
      </xdr:nvSpPr>
      <xdr:spPr>
        <a:xfrm>
          <a:off x="3695700" y="86677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52</xdr:row>
      <xdr:rowOff>9525</xdr:rowOff>
    </xdr:from>
    <xdr:to>
      <xdr:col>4</xdr:col>
      <xdr:colOff>28575</xdr:colOff>
      <xdr:row>56</xdr:row>
      <xdr:rowOff>95250</xdr:rowOff>
    </xdr:to>
    <xdr:sp>
      <xdr:nvSpPr>
        <xdr:cNvPr id="3" name="TextBox 6"/>
        <xdr:cNvSpPr txBox="1">
          <a:spLocks noChangeArrowheads="1"/>
        </xdr:cNvSpPr>
      </xdr:nvSpPr>
      <xdr:spPr>
        <a:xfrm>
          <a:off x="9525" y="8467725"/>
          <a:ext cx="5153025" cy="7334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Balance Sheets should be read in conjunction with the Annual Financial Statements of Boon Koon Group Berhad and Boon Koon Vehicles Industries Sdn. Bhd. for the year ended 31 December 2003 and the accompanying explanatory notes attached to the interim financial statements.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43</xdr:row>
      <xdr:rowOff>0</xdr:rowOff>
    </xdr:from>
    <xdr:to>
      <xdr:col>5</xdr:col>
      <xdr:colOff>628650</xdr:colOff>
      <xdr:row>46</xdr:row>
      <xdr:rowOff>95250</xdr:rowOff>
    </xdr:to>
    <xdr:sp>
      <xdr:nvSpPr>
        <xdr:cNvPr id="1" name="TextBox 1"/>
        <xdr:cNvSpPr txBox="1">
          <a:spLocks noChangeArrowheads="1"/>
        </xdr:cNvSpPr>
      </xdr:nvSpPr>
      <xdr:spPr>
        <a:xfrm>
          <a:off x="9525" y="6819900"/>
          <a:ext cx="5724525" cy="5810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 of Changes In Equity should be read in conjunction with the Annual Financial Statements of Boon Koon Group Berhad and Boon Koon Vehicles Industries Sdn. Bhd. for the year ended 31 December 2003.</a:t>
          </a:r>
        </a:p>
      </xdr:txBody>
    </xdr:sp>
    <xdr:clientData/>
  </xdr:twoCellAnchor>
  <xdr:twoCellAnchor>
    <xdr:from>
      <xdr:col>0</xdr:col>
      <xdr:colOff>38100</xdr:colOff>
      <xdr:row>40</xdr:row>
      <xdr:rowOff>0</xdr:rowOff>
    </xdr:from>
    <xdr:to>
      <xdr:col>5</xdr:col>
      <xdr:colOff>542925</xdr:colOff>
      <xdr:row>42</xdr:row>
      <xdr:rowOff>66675</xdr:rowOff>
    </xdr:to>
    <xdr:sp>
      <xdr:nvSpPr>
        <xdr:cNvPr id="2" name="TextBox 4"/>
        <xdr:cNvSpPr txBox="1">
          <a:spLocks noChangeArrowheads="1"/>
        </xdr:cNvSpPr>
      </xdr:nvSpPr>
      <xdr:spPr>
        <a:xfrm>
          <a:off x="38100" y="6334125"/>
          <a:ext cx="5610225" cy="390525"/>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third quarterly report to Bursa Malaysia Securities Berhad.</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142875</xdr:rowOff>
    </xdr:from>
    <xdr:to>
      <xdr:col>4</xdr:col>
      <xdr:colOff>838200</xdr:colOff>
      <xdr:row>58</xdr:row>
      <xdr:rowOff>57150</xdr:rowOff>
    </xdr:to>
    <xdr:sp>
      <xdr:nvSpPr>
        <xdr:cNvPr id="1" name="TextBox 3"/>
        <xdr:cNvSpPr txBox="1">
          <a:spLocks noChangeArrowheads="1"/>
        </xdr:cNvSpPr>
      </xdr:nvSpPr>
      <xdr:spPr>
        <a:xfrm>
          <a:off x="9525" y="8943975"/>
          <a:ext cx="4876800" cy="400050"/>
        </a:xfrm>
        <a:prstGeom prst="rect">
          <a:avLst/>
        </a:prstGeom>
        <a:solidFill>
          <a:srgbClr val="FFFFFF"/>
        </a:solidFill>
        <a:ln w="9525" cmpd="sng">
          <a:noFill/>
        </a:ln>
      </xdr:spPr>
      <xdr:txBody>
        <a:bodyPr vertOverflow="clip" wrap="square"/>
        <a:p>
          <a:pPr algn="l">
            <a:defRPr/>
          </a:pPr>
          <a:r>
            <a:rPr lang="en-US" cap="none" sz="1000" b="0" i="0" u="none" baseline="0"/>
            <a:t>No comparative figures are available as this is the third quarterly report to Bursa Malaysia     
Securities Berhad.</a:t>
          </a:r>
        </a:p>
      </xdr:txBody>
    </xdr:sp>
    <xdr:clientData/>
  </xdr:twoCellAnchor>
  <xdr:oneCellAnchor>
    <xdr:from>
      <xdr:col>1</xdr:col>
      <xdr:colOff>228600</xdr:colOff>
      <xdr:row>60</xdr:row>
      <xdr:rowOff>47625</xdr:rowOff>
    </xdr:from>
    <xdr:ext cx="76200" cy="200025"/>
    <xdr:sp>
      <xdr:nvSpPr>
        <xdr:cNvPr id="2" name="TextBox 4"/>
        <xdr:cNvSpPr txBox="1">
          <a:spLocks noChangeArrowheads="1"/>
        </xdr:cNvSpPr>
      </xdr:nvSpPr>
      <xdr:spPr>
        <a:xfrm>
          <a:off x="3028950" y="96583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9525</xdr:colOff>
      <xdr:row>59</xdr:row>
      <xdr:rowOff>9525</xdr:rowOff>
    </xdr:from>
    <xdr:to>
      <xdr:col>4</xdr:col>
      <xdr:colOff>838200</xdr:colOff>
      <xdr:row>63</xdr:row>
      <xdr:rowOff>123825</xdr:rowOff>
    </xdr:to>
    <xdr:sp>
      <xdr:nvSpPr>
        <xdr:cNvPr id="3" name="TextBox 5"/>
        <xdr:cNvSpPr txBox="1">
          <a:spLocks noChangeArrowheads="1"/>
        </xdr:cNvSpPr>
      </xdr:nvSpPr>
      <xdr:spPr>
        <a:xfrm>
          <a:off x="9525" y="9458325"/>
          <a:ext cx="4876800" cy="7620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 should be read in conjunction with the Annual Financial Statement of Boon Koon Group Berhad and Boon Koon Vehicles Industries Sdn. Bhd. for the year ended 31 December 2003 and the accompanying explanatory notes attached to the interim financial statements.</a:t>
          </a:r>
        </a:p>
      </xdr:txBody>
    </xdr:sp>
    <xdr:clientData/>
  </xdr:twoCellAnchor>
  <xdr:twoCellAnchor>
    <xdr:from>
      <xdr:col>0</xdr:col>
      <xdr:colOff>0</xdr:colOff>
      <xdr:row>53</xdr:row>
      <xdr:rowOff>104775</xdr:rowOff>
    </xdr:from>
    <xdr:to>
      <xdr:col>5</xdr:col>
      <xdr:colOff>19050</xdr:colOff>
      <xdr:row>54</xdr:row>
      <xdr:rowOff>142875</xdr:rowOff>
    </xdr:to>
    <xdr:sp>
      <xdr:nvSpPr>
        <xdr:cNvPr id="4" name="TextBox 16"/>
        <xdr:cNvSpPr txBox="1">
          <a:spLocks noChangeArrowheads="1"/>
        </xdr:cNvSpPr>
      </xdr:nvSpPr>
      <xdr:spPr>
        <a:xfrm>
          <a:off x="0" y="8562975"/>
          <a:ext cx="4924425" cy="209550"/>
        </a:xfrm>
        <a:prstGeom prst="rect">
          <a:avLst/>
        </a:prstGeom>
        <a:solidFill>
          <a:srgbClr val="FFFFFF"/>
        </a:solidFill>
        <a:ln w="9525" cmpd="sng">
          <a:noFill/>
        </a:ln>
      </xdr:spPr>
      <xdr:txBody>
        <a:bodyPr vertOverflow="clip" wrap="square"/>
        <a:p>
          <a:pPr algn="l">
            <a:defRPr/>
          </a:pPr>
          <a:r>
            <a:rPr lang="en-US" cap="none" sz="1000" b="0" i="0" u="none" baseline="0"/>
            <a:t>Cash and cash equivalents consists of net cash and bank balances and overdraft utilised.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H50"/>
  <sheetViews>
    <sheetView view="pageBreakPreview" zoomScaleSheetLayoutView="100" workbookViewId="0" topLeftCell="A1">
      <selection activeCell="A1" sqref="A1"/>
    </sheetView>
  </sheetViews>
  <sheetFormatPr defaultColWidth="9.140625" defaultRowHeight="12.75"/>
  <cols>
    <col min="1" max="1" width="33.281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0.00390625" style="2" bestFit="1" customWidth="1"/>
    <col min="9" max="16384" width="9.140625" style="1" customWidth="1"/>
  </cols>
  <sheetData>
    <row r="1" ht="18.75" customHeight="1"/>
    <row r="2" spans="1:8" ht="12.75">
      <c r="A2" s="3" t="s">
        <v>71</v>
      </c>
      <c r="B2" s="3"/>
      <c r="C2" s="3"/>
      <c r="D2" s="3"/>
      <c r="E2" s="3"/>
      <c r="F2" s="3"/>
      <c r="G2" s="3"/>
      <c r="H2" s="3"/>
    </row>
    <row r="3" spans="1:8" ht="12.75">
      <c r="A3" s="4" t="s">
        <v>72</v>
      </c>
      <c r="B3" s="3"/>
      <c r="C3" s="3"/>
      <c r="D3" s="3"/>
      <c r="E3" s="3"/>
      <c r="F3" s="3"/>
      <c r="G3" s="3"/>
      <c r="H3" s="3"/>
    </row>
    <row r="5" ht="12.75">
      <c r="A5" s="5" t="s">
        <v>0</v>
      </c>
    </row>
    <row r="6" ht="12.75">
      <c r="A6" s="5" t="s">
        <v>102</v>
      </c>
    </row>
    <row r="7" spans="1:2" ht="12.75">
      <c r="A7" s="5" t="s">
        <v>42</v>
      </c>
      <c r="B7" s="2"/>
    </row>
    <row r="8" spans="1:2" ht="12.75">
      <c r="A8" s="5"/>
      <c r="B8" s="2"/>
    </row>
    <row r="9" spans="1:8" ht="12.75">
      <c r="A9" s="5"/>
      <c r="B9" s="60" t="s">
        <v>54</v>
      </c>
      <c r="C9" s="60"/>
      <c r="D9" s="60"/>
      <c r="F9" s="60" t="s">
        <v>79</v>
      </c>
      <c r="G9" s="60"/>
      <c r="H9" s="60"/>
    </row>
    <row r="10" spans="2:8" ht="12.75">
      <c r="B10" s="2"/>
      <c r="C10" s="35"/>
      <c r="D10" s="35" t="s">
        <v>49</v>
      </c>
      <c r="E10" s="35"/>
      <c r="G10" s="35"/>
      <c r="H10" s="35" t="s">
        <v>49</v>
      </c>
    </row>
    <row r="11" spans="2:8" ht="12.75">
      <c r="B11" s="35" t="s">
        <v>48</v>
      </c>
      <c r="C11" s="35"/>
      <c r="D11" s="35" t="s">
        <v>50</v>
      </c>
      <c r="E11" s="35"/>
      <c r="F11" s="35" t="s">
        <v>48</v>
      </c>
      <c r="G11" s="35"/>
      <c r="H11" s="35" t="s">
        <v>50</v>
      </c>
    </row>
    <row r="12" spans="2:8" ht="12.75">
      <c r="B12" s="35" t="s">
        <v>2</v>
      </c>
      <c r="C12" s="35"/>
      <c r="D12" s="35" t="s">
        <v>2</v>
      </c>
      <c r="E12" s="35"/>
      <c r="F12" s="35" t="s">
        <v>4</v>
      </c>
      <c r="G12" s="35"/>
      <c r="H12" s="35" t="s">
        <v>2</v>
      </c>
    </row>
    <row r="13" spans="2:8" ht="12.75">
      <c r="B13" s="35" t="s">
        <v>103</v>
      </c>
      <c r="C13" s="35"/>
      <c r="D13" s="35" t="s">
        <v>104</v>
      </c>
      <c r="E13" s="35"/>
      <c r="F13" s="35" t="s">
        <v>103</v>
      </c>
      <c r="G13" s="35"/>
      <c r="H13" s="35" t="s">
        <v>104</v>
      </c>
    </row>
    <row r="14" spans="2:8" ht="12.75">
      <c r="B14" s="2" t="s">
        <v>3</v>
      </c>
      <c r="D14" s="2" t="s">
        <v>3</v>
      </c>
      <c r="F14" s="2" t="s">
        <v>3</v>
      </c>
      <c r="H14" s="2" t="s">
        <v>3</v>
      </c>
    </row>
    <row r="16" spans="1:8" s="6" customFormat="1" ht="12.75">
      <c r="A16" s="6" t="s">
        <v>5</v>
      </c>
      <c r="B16" s="6">
        <v>20748</v>
      </c>
      <c r="D16" s="7">
        <v>0</v>
      </c>
      <c r="F16" s="6">
        <v>44906</v>
      </c>
      <c r="H16" s="7">
        <v>0</v>
      </c>
    </row>
    <row r="17" spans="4:8" s="6" customFormat="1" ht="12.75">
      <c r="D17" s="7"/>
      <c r="H17" s="7"/>
    </row>
    <row r="18" spans="1:8" s="6" customFormat="1" ht="12.75">
      <c r="A18" s="1" t="s">
        <v>25</v>
      </c>
      <c r="B18" s="6">
        <v>-17121</v>
      </c>
      <c r="D18" s="7">
        <v>0</v>
      </c>
      <c r="F18" s="6">
        <v>-37482</v>
      </c>
      <c r="H18" s="7">
        <v>0</v>
      </c>
    </row>
    <row r="19" spans="1:8" s="6" customFormat="1" ht="12.75">
      <c r="A19" s="1"/>
      <c r="D19" s="7"/>
      <c r="H19" s="7"/>
    </row>
    <row r="20" spans="1:8" s="6" customFormat="1" ht="12.75">
      <c r="A20" s="1" t="s">
        <v>24</v>
      </c>
      <c r="B20" s="6">
        <v>88</v>
      </c>
      <c r="D20" s="7">
        <v>0</v>
      </c>
      <c r="F20" s="6">
        <v>166</v>
      </c>
      <c r="H20" s="7">
        <v>0</v>
      </c>
    </row>
    <row r="21" spans="1:8" s="6" customFormat="1" ht="12.75">
      <c r="A21" s="1"/>
      <c r="B21" s="8"/>
      <c r="D21" s="8"/>
      <c r="F21" s="8"/>
      <c r="H21" s="8"/>
    </row>
    <row r="22" spans="1:8" s="6" customFormat="1" ht="12.75">
      <c r="A22" s="1" t="s">
        <v>23</v>
      </c>
      <c r="B22" s="7">
        <f>SUM(B16:B20)</f>
        <v>3715</v>
      </c>
      <c r="D22" s="7">
        <f>SUM(D16:D20)</f>
        <v>0</v>
      </c>
      <c r="F22" s="7">
        <f>SUM(F16:F20)</f>
        <v>7590</v>
      </c>
      <c r="H22" s="7">
        <f>SUM(H16:H20)</f>
        <v>0</v>
      </c>
    </row>
    <row r="23" s="6" customFormat="1" ht="12.75">
      <c r="A23" s="1"/>
    </row>
    <row r="24" spans="1:8" s="6" customFormat="1" ht="12.75">
      <c r="A24" s="1" t="s">
        <v>22</v>
      </c>
      <c r="B24" s="7">
        <v>-220</v>
      </c>
      <c r="D24" s="7">
        <v>0</v>
      </c>
      <c r="F24" s="7">
        <v>-479</v>
      </c>
      <c r="H24" s="7">
        <v>0</v>
      </c>
    </row>
    <row r="25" spans="1:8" s="6" customFormat="1" ht="12.75">
      <c r="A25" s="1"/>
      <c r="B25" s="8"/>
      <c r="D25" s="8"/>
      <c r="F25" s="8"/>
      <c r="H25" s="8"/>
    </row>
    <row r="26" spans="1:8" s="6" customFormat="1" ht="12.75">
      <c r="A26" s="1" t="s">
        <v>21</v>
      </c>
      <c r="B26" s="7">
        <f>+B22+B24</f>
        <v>3495</v>
      </c>
      <c r="D26" s="7">
        <f>+D22+D24</f>
        <v>0</v>
      </c>
      <c r="F26" s="7">
        <f>+F22+F24</f>
        <v>7111</v>
      </c>
      <c r="H26" s="7">
        <f>+H22+H24</f>
        <v>0</v>
      </c>
    </row>
    <row r="27" spans="1:8" s="6" customFormat="1" ht="12.75">
      <c r="A27" s="1"/>
      <c r="B27" s="7"/>
      <c r="D27" s="7"/>
      <c r="F27" s="7"/>
      <c r="H27" s="7"/>
    </row>
    <row r="28" spans="1:8" s="6" customFormat="1" ht="12.75">
      <c r="A28" s="1" t="s">
        <v>6</v>
      </c>
      <c r="B28" s="7">
        <v>-905</v>
      </c>
      <c r="D28" s="7">
        <v>0</v>
      </c>
      <c r="F28" s="7">
        <v>-1916</v>
      </c>
      <c r="H28" s="7">
        <v>0</v>
      </c>
    </row>
    <row r="29" spans="1:8" s="6" customFormat="1" ht="12.75">
      <c r="A29" s="1"/>
      <c r="B29" s="8"/>
      <c r="D29" s="8"/>
      <c r="F29" s="8"/>
      <c r="H29" s="8"/>
    </row>
    <row r="30" spans="1:8" s="6" customFormat="1" ht="12.75">
      <c r="A30" s="1" t="s">
        <v>20</v>
      </c>
      <c r="B30" s="9">
        <f>+B26+B28</f>
        <v>2590</v>
      </c>
      <c r="D30" s="9">
        <f>+D26+D28</f>
        <v>0</v>
      </c>
      <c r="F30" s="9">
        <f>+F26+F28</f>
        <v>5195</v>
      </c>
      <c r="H30" s="9">
        <f>+H26+H28</f>
        <v>0</v>
      </c>
    </row>
    <row r="31" spans="2:8" s="6" customFormat="1" ht="12.75">
      <c r="B31" s="10"/>
      <c r="C31" s="10"/>
      <c r="D31" s="11"/>
      <c r="E31" s="10"/>
      <c r="F31" s="10"/>
      <c r="G31" s="10"/>
      <c r="H31" s="11"/>
    </row>
    <row r="32" spans="1:8" s="6" customFormat="1" ht="12.75">
      <c r="A32" s="1" t="s">
        <v>18</v>
      </c>
      <c r="B32" s="13">
        <v>-65</v>
      </c>
      <c r="D32" s="8">
        <v>0</v>
      </c>
      <c r="F32" s="13">
        <v>-134</v>
      </c>
      <c r="H32" s="8">
        <v>0</v>
      </c>
    </row>
    <row r="33" spans="2:8" s="6" customFormat="1" ht="12.75">
      <c r="B33" s="11"/>
      <c r="C33" s="10"/>
      <c r="D33" s="11"/>
      <c r="E33" s="10"/>
      <c r="F33" s="11"/>
      <c r="G33" s="10"/>
      <c r="H33" s="11"/>
    </row>
    <row r="34" spans="1:8" s="6" customFormat="1" ht="13.5" thickBot="1">
      <c r="A34" s="1" t="s">
        <v>84</v>
      </c>
      <c r="B34" s="15">
        <f>+B30+B32</f>
        <v>2525</v>
      </c>
      <c r="D34" s="15">
        <f>+D30+D32</f>
        <v>0</v>
      </c>
      <c r="F34" s="15">
        <f>+F30+F32</f>
        <v>5061</v>
      </c>
      <c r="H34" s="15">
        <f>+H30+H32</f>
        <v>0</v>
      </c>
    </row>
    <row r="35" spans="1:8" s="6" customFormat="1" ht="13.5" thickTop="1">
      <c r="A35" s="1"/>
      <c r="D35" s="7"/>
      <c r="F35" s="7"/>
      <c r="H35" s="7"/>
    </row>
    <row r="36" spans="1:8" s="6" customFormat="1" ht="12.75" hidden="1">
      <c r="A36" s="1" t="s">
        <v>19</v>
      </c>
      <c r="B36" s="13">
        <v>0</v>
      </c>
      <c r="D36" s="8">
        <v>0</v>
      </c>
      <c r="F36" s="8">
        <v>0</v>
      </c>
      <c r="H36" s="8">
        <v>0</v>
      </c>
    </row>
    <row r="37" spans="1:8" s="6" customFormat="1" ht="12.75" hidden="1">
      <c r="A37" s="1"/>
      <c r="D37" s="7"/>
      <c r="F37" s="7"/>
      <c r="H37" s="7"/>
    </row>
    <row r="38" spans="1:8" s="6" customFormat="1" ht="13.5" hidden="1" thickBot="1">
      <c r="A38" s="1" t="s">
        <v>84</v>
      </c>
      <c r="B38" s="12">
        <f>SUM(B34:B36)</f>
        <v>2525</v>
      </c>
      <c r="D38" s="12">
        <f>SUM(D30:D37)</f>
        <v>0</v>
      </c>
      <c r="F38" s="12">
        <f>SUM(F34:F36)</f>
        <v>5061</v>
      </c>
      <c r="H38" s="12">
        <f>SUM(H30:H37)</f>
        <v>0</v>
      </c>
    </row>
    <row r="39" spans="1:8" s="6" customFormat="1" ht="12.75" hidden="1">
      <c r="A39" s="1"/>
      <c r="D39" s="7"/>
      <c r="F39" s="7"/>
      <c r="H39" s="7"/>
    </row>
    <row r="40" spans="4:8" s="6" customFormat="1" ht="12.75">
      <c r="D40" s="7"/>
      <c r="F40" s="7"/>
      <c r="H40" s="7"/>
    </row>
    <row r="41" spans="1:8" s="6" customFormat="1" ht="39" thickBot="1">
      <c r="A41" s="47" t="s">
        <v>85</v>
      </c>
      <c r="B41" s="36" t="e">
        <f>#REF!</f>
        <v>#REF!</v>
      </c>
      <c r="C41" s="37"/>
      <c r="D41" s="38">
        <v>0</v>
      </c>
      <c r="E41" s="37"/>
      <c r="F41" s="36" t="e">
        <f>#REF!</f>
        <v>#REF!</v>
      </c>
      <c r="H41" s="15">
        <v>0</v>
      </c>
    </row>
    <row r="42" spans="1:8" s="6" customFormat="1" ht="13.5" thickTop="1">
      <c r="A42" s="1"/>
      <c r="B42" s="45"/>
      <c r="C42" s="37"/>
      <c r="D42" s="46"/>
      <c r="E42" s="37"/>
      <c r="F42" s="45"/>
      <c r="H42" s="11"/>
    </row>
    <row r="43" spans="1:8" s="6" customFormat="1" ht="39" hidden="1" thickBot="1">
      <c r="A43" s="47" t="s">
        <v>80</v>
      </c>
      <c r="B43" s="36" t="e">
        <f>#REF!</f>
        <v>#REF!</v>
      </c>
      <c r="C43" s="37"/>
      <c r="D43" s="38">
        <v>0</v>
      </c>
      <c r="E43" s="37"/>
      <c r="F43" s="36" t="e">
        <f>#REF!</f>
        <v>#REF!</v>
      </c>
      <c r="H43" s="15">
        <v>0</v>
      </c>
    </row>
    <row r="44" spans="1:8" s="6" customFormat="1" ht="13.5" hidden="1" thickTop="1">
      <c r="A44" s="1"/>
      <c r="D44" s="7"/>
      <c r="F44" s="7"/>
      <c r="H44" s="7"/>
    </row>
    <row r="45" spans="1:8" s="6" customFormat="1" ht="13.5" thickBot="1">
      <c r="A45" s="1" t="s">
        <v>110</v>
      </c>
      <c r="B45" s="14">
        <v>0</v>
      </c>
      <c r="D45" s="15">
        <v>0</v>
      </c>
      <c r="F45" s="14">
        <v>0</v>
      </c>
      <c r="H45" s="15">
        <v>0</v>
      </c>
    </row>
    <row r="46" spans="4:8" s="6" customFormat="1" ht="13.5" thickTop="1">
      <c r="D46" s="7"/>
      <c r="F46" s="7"/>
      <c r="H46" s="7"/>
    </row>
    <row r="47" spans="1:8" s="6" customFormat="1" ht="12.75">
      <c r="A47" s="6" t="s">
        <v>77</v>
      </c>
      <c r="D47" s="7"/>
      <c r="F47" s="7"/>
      <c r="H47" s="7"/>
    </row>
    <row r="48" spans="4:8" s="6" customFormat="1" ht="12.75">
      <c r="D48" s="7"/>
      <c r="F48" s="7"/>
      <c r="H48" s="7"/>
    </row>
    <row r="49" spans="4:8" s="6" customFormat="1" ht="12.75">
      <c r="D49" s="7"/>
      <c r="F49" s="7"/>
      <c r="H49" s="7"/>
    </row>
    <row r="50" spans="4:8" s="6" customFormat="1" ht="12.75">
      <c r="D50" s="7"/>
      <c r="F50" s="7"/>
      <c r="H50" s="7"/>
    </row>
  </sheetData>
  <mergeCells count="2">
    <mergeCell ref="F9:H9"/>
    <mergeCell ref="B9:D9"/>
  </mergeCells>
  <printOptions/>
  <pageMargins left="1.5" right="0.5" top="0.28" bottom="0.5" header="0.17" footer="0.5"/>
  <pageSetup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dimension ref="A2:I51"/>
  <sheetViews>
    <sheetView workbookViewId="0" topLeftCell="A1">
      <selection activeCell="A1" sqref="A1"/>
    </sheetView>
  </sheetViews>
  <sheetFormatPr defaultColWidth="9.140625" defaultRowHeight="12.75"/>
  <cols>
    <col min="1" max="1" width="50.140625" style="1" customWidth="1"/>
    <col min="2" max="2" width="12.57421875" style="1" customWidth="1"/>
    <col min="3" max="3" width="1.7109375" style="1" customWidth="1"/>
    <col min="4" max="4" width="12.57421875" style="2" bestFit="1" customWidth="1"/>
    <col min="5" max="5" width="2.00390625" style="1" customWidth="1"/>
    <col min="6" max="6" width="10.28125" style="2" bestFit="1" customWidth="1"/>
    <col min="7" max="7" width="2.00390625" style="1" customWidth="1"/>
    <col min="8" max="8" width="11.28125" style="2" bestFit="1" customWidth="1"/>
    <col min="9" max="16384" width="9.140625" style="1" customWidth="1"/>
  </cols>
  <sheetData>
    <row r="2" ht="12.75">
      <c r="A2" s="3" t="s">
        <v>71</v>
      </c>
    </row>
    <row r="3" ht="12.75">
      <c r="A3" s="4" t="str">
        <f>'IS'!A3</f>
        <v>Company No. 553434-U</v>
      </c>
    </row>
    <row r="5" ht="12.75">
      <c r="A5" s="5" t="s">
        <v>105</v>
      </c>
    </row>
    <row r="6" ht="12.75">
      <c r="A6" s="5" t="s">
        <v>42</v>
      </c>
    </row>
    <row r="7" spans="2:4" ht="12.75">
      <c r="B7" s="2"/>
      <c r="D7" s="2" t="s">
        <v>82</v>
      </c>
    </row>
    <row r="8" spans="2:4" ht="12.75">
      <c r="B8" s="2"/>
      <c r="D8" s="2" t="s">
        <v>7</v>
      </c>
    </row>
    <row r="9" spans="2:4" ht="12.75">
      <c r="B9" s="2" t="s">
        <v>43</v>
      </c>
      <c r="D9" s="2" t="s">
        <v>45</v>
      </c>
    </row>
    <row r="10" spans="2:4" ht="12.75">
      <c r="B10" s="2" t="s">
        <v>44</v>
      </c>
      <c r="D10" s="2" t="s">
        <v>46</v>
      </c>
    </row>
    <row r="11" spans="2:4" ht="12.75">
      <c r="B11" s="2" t="s">
        <v>2</v>
      </c>
      <c r="D11" s="2" t="s">
        <v>47</v>
      </c>
    </row>
    <row r="12" spans="2:4" ht="12.75">
      <c r="B12" s="16" t="s">
        <v>103</v>
      </c>
      <c r="D12" s="16" t="s">
        <v>73</v>
      </c>
    </row>
    <row r="13" spans="2:4" ht="12.75">
      <c r="B13" s="2" t="s">
        <v>3</v>
      </c>
      <c r="D13" s="2" t="s">
        <v>3</v>
      </c>
    </row>
    <row r="15" spans="1:8" s="6" customFormat="1" ht="12.75">
      <c r="A15" s="17" t="s">
        <v>34</v>
      </c>
      <c r="B15" s="6">
        <v>30684</v>
      </c>
      <c r="D15" s="7">
        <v>0</v>
      </c>
      <c r="F15" s="7"/>
      <c r="H15" s="7"/>
    </row>
    <row r="16" spans="1:8" s="6" customFormat="1" ht="12.75">
      <c r="A16" s="17" t="s">
        <v>74</v>
      </c>
      <c r="B16" s="6">
        <v>206</v>
      </c>
      <c r="D16" s="7">
        <v>0</v>
      </c>
      <c r="F16" s="7"/>
      <c r="H16" s="7"/>
    </row>
    <row r="17" spans="1:8" s="6" customFormat="1" ht="12.75">
      <c r="A17" s="17"/>
      <c r="D17" s="7"/>
      <c r="F17" s="7"/>
      <c r="H17" s="7"/>
    </row>
    <row r="18" spans="1:8" s="6" customFormat="1" ht="12.75">
      <c r="A18" s="17" t="s">
        <v>39</v>
      </c>
      <c r="D18" s="7"/>
      <c r="F18" s="7"/>
      <c r="H18" s="7"/>
    </row>
    <row r="19" spans="1:8" s="6" customFormat="1" ht="12.75">
      <c r="A19" s="10" t="s">
        <v>35</v>
      </c>
      <c r="B19" s="27">
        <v>29985</v>
      </c>
      <c r="C19" s="10"/>
      <c r="D19" s="30">
        <v>0</v>
      </c>
      <c r="E19" s="10"/>
      <c r="F19" s="11"/>
      <c r="G19" s="10"/>
      <c r="H19" s="7"/>
    </row>
    <row r="20" spans="1:8" s="6" customFormat="1" ht="12.75">
      <c r="A20" s="10" t="s">
        <v>8</v>
      </c>
      <c r="B20" s="28">
        <f>24249+675</f>
        <v>24924</v>
      </c>
      <c r="C20" s="10"/>
      <c r="D20" s="31">
        <v>0</v>
      </c>
      <c r="E20" s="10"/>
      <c r="F20" s="11"/>
      <c r="G20" s="10"/>
      <c r="H20" s="7"/>
    </row>
    <row r="21" spans="1:8" s="6" customFormat="1" ht="12.75">
      <c r="A21" s="10" t="s">
        <v>75</v>
      </c>
      <c r="B21" s="28">
        <v>24</v>
      </c>
      <c r="C21" s="10"/>
      <c r="D21" s="31">
        <v>0</v>
      </c>
      <c r="E21" s="10"/>
      <c r="F21" s="11"/>
      <c r="G21" s="10"/>
      <c r="H21" s="7"/>
    </row>
    <row r="22" spans="1:8" s="6" customFormat="1" ht="12.75">
      <c r="A22" s="10" t="s">
        <v>36</v>
      </c>
      <c r="B22" s="28">
        <v>4371</v>
      </c>
      <c r="C22" s="10"/>
      <c r="D22" s="31">
        <v>0</v>
      </c>
      <c r="E22" s="10"/>
      <c r="F22" s="11"/>
      <c r="G22" s="10"/>
      <c r="H22" s="7"/>
    </row>
    <row r="23" spans="1:8" s="6" customFormat="1" ht="12.75">
      <c r="A23" s="10" t="s">
        <v>9</v>
      </c>
      <c r="B23" s="28">
        <v>3133</v>
      </c>
      <c r="C23" s="10"/>
      <c r="D23" s="31">
        <v>0</v>
      </c>
      <c r="E23" s="10"/>
      <c r="F23" s="11"/>
      <c r="G23" s="10"/>
      <c r="H23" s="7"/>
    </row>
    <row r="24" spans="1:8" s="6" customFormat="1" ht="12.75">
      <c r="A24" s="10"/>
      <c r="B24" s="29">
        <f>SUM(B19:B23)</f>
        <v>62437</v>
      </c>
      <c r="C24" s="10"/>
      <c r="D24" s="29">
        <f>SUM(D19:D23)</f>
        <v>0</v>
      </c>
      <c r="E24" s="10"/>
      <c r="F24" s="11"/>
      <c r="G24" s="10"/>
      <c r="H24" s="7"/>
    </row>
    <row r="25" spans="1:8" s="6" customFormat="1" ht="12.75">
      <c r="A25" s="32" t="s">
        <v>40</v>
      </c>
      <c r="B25" s="28"/>
      <c r="C25" s="10"/>
      <c r="D25" s="31"/>
      <c r="E25" s="10"/>
      <c r="F25" s="11"/>
      <c r="G25" s="10"/>
      <c r="H25" s="7"/>
    </row>
    <row r="26" spans="1:8" s="6" customFormat="1" ht="12.75">
      <c r="A26" s="10" t="s">
        <v>10</v>
      </c>
      <c r="B26" s="28">
        <f>2135+2060-405+145</f>
        <v>3935</v>
      </c>
      <c r="C26" s="10"/>
      <c r="D26" s="31">
        <v>8</v>
      </c>
      <c r="E26" s="10"/>
      <c r="F26" s="11"/>
      <c r="G26" s="10"/>
      <c r="H26" s="7"/>
    </row>
    <row r="27" spans="1:8" s="6" customFormat="1" ht="12.75">
      <c r="A27" s="10" t="s">
        <v>37</v>
      </c>
      <c r="B27" s="28">
        <f>405+27280</f>
        <v>27685</v>
      </c>
      <c r="C27" s="10"/>
      <c r="D27" s="31">
        <v>0</v>
      </c>
      <c r="E27" s="10"/>
      <c r="F27" s="11"/>
      <c r="G27" s="10"/>
      <c r="H27" s="7"/>
    </row>
    <row r="28" spans="1:8" s="6" customFormat="1" ht="12.75">
      <c r="A28" s="10" t="s">
        <v>38</v>
      </c>
      <c r="B28" s="28">
        <v>1325</v>
      </c>
      <c r="C28" s="10"/>
      <c r="D28" s="31">
        <v>0</v>
      </c>
      <c r="E28" s="10"/>
      <c r="F28" s="11"/>
      <c r="G28" s="10"/>
      <c r="H28" s="7"/>
    </row>
    <row r="29" spans="1:8" s="6" customFormat="1" ht="12.75">
      <c r="A29" s="10"/>
      <c r="B29" s="29">
        <f>SUM(B26:B28)</f>
        <v>32945</v>
      </c>
      <c r="C29" s="10"/>
      <c r="D29" s="29">
        <f>SUM(D26:D28)</f>
        <v>8</v>
      </c>
      <c r="E29" s="10"/>
      <c r="F29" s="11"/>
      <c r="G29" s="10"/>
      <c r="H29" s="7"/>
    </row>
    <row r="30" spans="4:8" s="6" customFormat="1" ht="12.75">
      <c r="D30" s="7"/>
      <c r="F30" s="7"/>
      <c r="H30" s="7"/>
    </row>
    <row r="31" spans="1:8" s="6" customFormat="1" ht="12.75">
      <c r="A31" s="17" t="s">
        <v>41</v>
      </c>
      <c r="B31" s="6">
        <f>+B24-B29</f>
        <v>29492</v>
      </c>
      <c r="D31" s="6">
        <f>+D24-D29</f>
        <v>-8</v>
      </c>
      <c r="F31" s="7"/>
      <c r="H31" s="7"/>
    </row>
    <row r="32" spans="6:8" s="6" customFormat="1" ht="12.75">
      <c r="F32" s="7"/>
      <c r="H32" s="7"/>
    </row>
    <row r="33" spans="2:8" s="6" customFormat="1" ht="13.5" thickBot="1">
      <c r="B33" s="25">
        <f>B15+B16+B31</f>
        <v>60382</v>
      </c>
      <c r="D33" s="25">
        <f>D15+D16+D31</f>
        <v>-8</v>
      </c>
      <c r="F33" s="7"/>
      <c r="H33" s="7"/>
    </row>
    <row r="34" spans="6:8" s="6" customFormat="1" ht="13.5" thickTop="1">
      <c r="F34" s="7"/>
      <c r="H34" s="7"/>
    </row>
    <row r="35" spans="1:4" ht="12.75">
      <c r="A35" s="5" t="s">
        <v>27</v>
      </c>
      <c r="B35" s="6">
        <f>Equity!B33</f>
        <v>40000</v>
      </c>
      <c r="D35" s="26" t="s">
        <v>31</v>
      </c>
    </row>
    <row r="36" spans="1:4" ht="12.75">
      <c r="A36" s="5" t="s">
        <v>26</v>
      </c>
      <c r="B36" s="6">
        <f>Equity!C33</f>
        <v>7324</v>
      </c>
      <c r="D36" s="6">
        <v>0</v>
      </c>
    </row>
    <row r="37" spans="1:4" ht="12.75">
      <c r="A37" s="5" t="s">
        <v>30</v>
      </c>
      <c r="B37" s="6">
        <f>Equity!D33</f>
        <v>5577</v>
      </c>
      <c r="D37" s="6">
        <v>0</v>
      </c>
    </row>
    <row r="38" spans="1:4" ht="12.75">
      <c r="A38" s="5" t="s">
        <v>93</v>
      </c>
      <c r="B38" s="13">
        <f>Equity!E33</f>
        <v>5053</v>
      </c>
      <c r="D38" s="13">
        <v>-8</v>
      </c>
    </row>
    <row r="39" spans="1:4" ht="12.75">
      <c r="A39" s="5" t="s">
        <v>33</v>
      </c>
      <c r="B39" s="24">
        <f>SUM(B35:B38)</f>
        <v>57954</v>
      </c>
      <c r="D39" s="24">
        <f>SUM(D35:D38)</f>
        <v>-8</v>
      </c>
    </row>
    <row r="40" spans="1:4" ht="12.75">
      <c r="A40" s="5" t="s">
        <v>18</v>
      </c>
      <c r="B40" s="10">
        <v>0</v>
      </c>
      <c r="D40" s="10">
        <v>0</v>
      </c>
    </row>
    <row r="41" spans="1:4" ht="12.75">
      <c r="A41" s="5" t="s">
        <v>28</v>
      </c>
      <c r="B41" s="10">
        <v>808</v>
      </c>
      <c r="D41" s="10">
        <v>0</v>
      </c>
    </row>
    <row r="42" spans="1:4" ht="12.75">
      <c r="A42" s="5" t="s">
        <v>29</v>
      </c>
      <c r="B42" s="10">
        <v>1620</v>
      </c>
      <c r="D42" s="10">
        <v>0</v>
      </c>
    </row>
    <row r="43" spans="1:4" ht="13.5" thickBot="1">
      <c r="A43" s="5"/>
      <c r="B43" s="25">
        <f>SUM(B39:B42)</f>
        <v>60382</v>
      </c>
      <c r="D43" s="25">
        <f>SUM(D39:D42)</f>
        <v>-8</v>
      </c>
    </row>
    <row r="44" spans="6:8" ht="13.5" thickTop="1">
      <c r="F44" s="18"/>
      <c r="H44" s="19"/>
    </row>
    <row r="45" spans="1:9" ht="12.75">
      <c r="A45" s="6" t="s">
        <v>81</v>
      </c>
      <c r="B45" s="20"/>
      <c r="F45" s="21"/>
      <c r="H45" s="22"/>
      <c r="I45" s="23"/>
    </row>
    <row r="46" spans="1:9" ht="12.75">
      <c r="A46" s="6"/>
      <c r="B46" s="20"/>
      <c r="F46" s="21"/>
      <c r="H46" s="22"/>
      <c r="I46" s="23"/>
    </row>
    <row r="47" spans="1:9" ht="12.75">
      <c r="A47" s="6" t="s">
        <v>32</v>
      </c>
      <c r="B47" s="20"/>
      <c r="F47" s="21"/>
      <c r="H47" s="22"/>
      <c r="I47" s="23"/>
    </row>
    <row r="48" spans="1:9" ht="12.75">
      <c r="A48" s="6"/>
      <c r="B48" s="20"/>
      <c r="F48" s="21"/>
      <c r="H48" s="22"/>
      <c r="I48" s="23"/>
    </row>
    <row r="49" ht="12.75">
      <c r="A49" s="6"/>
    </row>
    <row r="50" ht="12.75">
      <c r="A50" s="6"/>
    </row>
    <row r="51" ht="12.75">
      <c r="A51" s="6"/>
    </row>
  </sheetData>
  <printOptions/>
  <pageMargins left="1.5" right="0.5" top="0.42" bottom="0.47" header="0.18" footer="0.25"/>
  <pageSetup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G44"/>
  <sheetViews>
    <sheetView workbookViewId="0" topLeftCell="A1">
      <selection activeCell="A1" sqref="A1"/>
    </sheetView>
  </sheetViews>
  <sheetFormatPr defaultColWidth="9.140625" defaultRowHeight="12.75"/>
  <cols>
    <col min="1" max="1" width="30.00390625" style="1" customWidth="1"/>
    <col min="2" max="2" width="10.421875" style="6" customWidth="1"/>
    <col min="3" max="3" width="11.421875" style="6" customWidth="1"/>
    <col min="4" max="4" width="13.28125" style="6" customWidth="1"/>
    <col min="5" max="5" width="11.421875" style="6" customWidth="1"/>
    <col min="6" max="6" width="9.421875" style="6" customWidth="1"/>
    <col min="7" max="16384" width="9.140625" style="1" customWidth="1"/>
  </cols>
  <sheetData>
    <row r="2" ht="12.75">
      <c r="A2" s="3" t="str">
        <f>'IS'!A2</f>
        <v>BOON KOON GROUP BERHAD</v>
      </c>
    </row>
    <row r="3" ht="12.75">
      <c r="A3" s="3" t="str">
        <f>'IS'!A3</f>
        <v>Company No. 553434-U</v>
      </c>
    </row>
    <row r="5" ht="12.75">
      <c r="A5" s="5" t="s">
        <v>11</v>
      </c>
    </row>
    <row r="6" ht="12.75">
      <c r="A6" s="5" t="str">
        <f>'IS'!A6</f>
        <v>FOR THE SECOND QUARTER ENDED 30 JUNE 2004</v>
      </c>
    </row>
    <row r="7" ht="12.75">
      <c r="A7" s="5" t="s">
        <v>42</v>
      </c>
    </row>
    <row r="8" ht="12.75">
      <c r="A8" s="5"/>
    </row>
    <row r="9" ht="12.75">
      <c r="A9" s="5"/>
    </row>
    <row r="10" spans="1:5" ht="12.75">
      <c r="A10" s="5"/>
      <c r="E10" s="7" t="s">
        <v>89</v>
      </c>
    </row>
    <row r="11" ht="12.75">
      <c r="E11" s="7" t="s">
        <v>92</v>
      </c>
    </row>
    <row r="12" spans="2:7" ht="12.75">
      <c r="B12" s="7" t="s">
        <v>12</v>
      </c>
      <c r="C12" s="7" t="s">
        <v>12</v>
      </c>
      <c r="D12" s="7" t="s">
        <v>52</v>
      </c>
      <c r="E12" s="7" t="s">
        <v>90</v>
      </c>
      <c r="G12" s="2"/>
    </row>
    <row r="13" spans="2:7" ht="12.75">
      <c r="B13" s="7" t="s">
        <v>13</v>
      </c>
      <c r="C13" s="7" t="s">
        <v>51</v>
      </c>
      <c r="D13" s="7" t="s">
        <v>53</v>
      </c>
      <c r="E13" s="7" t="s">
        <v>91</v>
      </c>
      <c r="F13" s="7" t="s">
        <v>14</v>
      </c>
      <c r="G13" s="2"/>
    </row>
    <row r="14" spans="2:7" ht="12.75">
      <c r="B14" s="7" t="s">
        <v>3</v>
      </c>
      <c r="C14" s="7" t="s">
        <v>3</v>
      </c>
      <c r="D14" s="7" t="s">
        <v>3</v>
      </c>
      <c r="E14" s="7" t="s">
        <v>3</v>
      </c>
      <c r="F14" s="7" t="s">
        <v>3</v>
      </c>
      <c r="G14" s="2"/>
    </row>
    <row r="15" spans="2:7" ht="12.75">
      <c r="B15" s="7"/>
      <c r="C15" s="7"/>
      <c r="D15" s="7"/>
      <c r="E15" s="7"/>
      <c r="F15" s="7"/>
      <c r="G15" s="2"/>
    </row>
    <row r="16" spans="1:2" ht="12.75">
      <c r="A16" s="48"/>
      <c r="B16" s="7"/>
    </row>
    <row r="17" ht="12.75">
      <c r="A17" s="1" t="s">
        <v>107</v>
      </c>
    </row>
    <row r="18" ht="12.75">
      <c r="A18" s="33" t="s">
        <v>106</v>
      </c>
    </row>
    <row r="20" spans="1:6" ht="12.75">
      <c r="A20" s="1" t="s">
        <v>83</v>
      </c>
      <c r="B20" s="26" t="s">
        <v>31</v>
      </c>
      <c r="C20" s="6">
        <v>0</v>
      </c>
      <c r="D20" s="6">
        <v>0</v>
      </c>
      <c r="E20" s="6">
        <v>-8</v>
      </c>
      <c r="F20" s="6">
        <f>SUM(B20:E20)</f>
        <v>-8</v>
      </c>
    </row>
    <row r="22" spans="1:6" ht="12.75">
      <c r="A22" s="1" t="s">
        <v>109</v>
      </c>
      <c r="B22" s="6">
        <v>30569</v>
      </c>
      <c r="C22" s="6">
        <v>1834</v>
      </c>
      <c r="D22" s="6">
        <v>5577</v>
      </c>
      <c r="E22" s="6">
        <v>0</v>
      </c>
      <c r="F22" s="6">
        <f>SUM(B22:E22)</f>
        <v>37980</v>
      </c>
    </row>
    <row r="24" spans="1:6" ht="12.75">
      <c r="A24" s="1" t="s">
        <v>86</v>
      </c>
      <c r="B24" s="6">
        <v>2631</v>
      </c>
      <c r="C24" s="6">
        <v>0</v>
      </c>
      <c r="D24" s="6">
        <v>0</v>
      </c>
      <c r="E24" s="6">
        <v>0</v>
      </c>
      <c r="F24" s="6">
        <f>SUM(B24:E24)</f>
        <v>2631</v>
      </c>
    </row>
    <row r="25" spans="1:6" ht="12.75" hidden="1">
      <c r="A25" s="1" t="s">
        <v>87</v>
      </c>
      <c r="B25" s="6">
        <v>0</v>
      </c>
      <c r="C25" s="6">
        <v>0</v>
      </c>
      <c r="F25" s="6">
        <f>SUM(B25:E25)</f>
        <v>0</v>
      </c>
    </row>
    <row r="27" spans="1:6" ht="12.75">
      <c r="A27" s="1" t="s">
        <v>87</v>
      </c>
      <c r="B27" s="6">
        <v>6800</v>
      </c>
      <c r="C27" s="6">
        <v>6800</v>
      </c>
      <c r="D27" s="6">
        <v>0</v>
      </c>
      <c r="E27" s="6">
        <v>0</v>
      </c>
      <c r="F27" s="6">
        <f>SUM(B27:E27)</f>
        <v>13600</v>
      </c>
    </row>
    <row r="29" spans="1:6" ht="12.75">
      <c r="A29" s="39" t="s">
        <v>88</v>
      </c>
      <c r="B29" s="6">
        <v>0</v>
      </c>
      <c r="C29" s="6">
        <v>-1310</v>
      </c>
      <c r="D29" s="6">
        <v>0</v>
      </c>
      <c r="E29" s="6">
        <v>0</v>
      </c>
      <c r="F29" s="6">
        <f>SUM(B29:E29)</f>
        <v>-1310</v>
      </c>
    </row>
    <row r="30" spans="2:6" ht="12.75">
      <c r="B30" s="10"/>
      <c r="C30" s="10"/>
      <c r="D30" s="10"/>
      <c r="E30" s="10"/>
      <c r="F30" s="10"/>
    </row>
    <row r="31" spans="1:6" ht="12.75">
      <c r="A31" s="1" t="s">
        <v>84</v>
      </c>
      <c r="B31" s="10">
        <v>0</v>
      </c>
      <c r="C31" s="10">
        <v>0</v>
      </c>
      <c r="D31" s="10">
        <v>0</v>
      </c>
      <c r="E31" s="10">
        <f>'IS'!F38</f>
        <v>5061</v>
      </c>
      <c r="F31" s="10">
        <f>SUM(B31:E31)</f>
        <v>5061</v>
      </c>
    </row>
    <row r="33" spans="1:6" ht="13.5" thickBot="1">
      <c r="A33" s="42" t="s">
        <v>108</v>
      </c>
      <c r="B33" s="25">
        <f>SUM(B20:B32)</f>
        <v>40000</v>
      </c>
      <c r="C33" s="25">
        <f>SUM(C20:C32)</f>
        <v>7324</v>
      </c>
      <c r="D33" s="25">
        <f>SUM(D20:D32)</f>
        <v>5577</v>
      </c>
      <c r="E33" s="25">
        <f>SUM(E20:E32)</f>
        <v>5053</v>
      </c>
      <c r="F33" s="25">
        <f>SUM(F20:F32)</f>
        <v>57954</v>
      </c>
    </row>
    <row r="34" ht="13.5" thickTop="1"/>
    <row r="36" ht="12.75">
      <c r="A36" s="6" t="s">
        <v>81</v>
      </c>
    </row>
    <row r="37" ht="12.75">
      <c r="A37" s="6"/>
    </row>
    <row r="38" ht="12.75">
      <c r="A38" s="6" t="s">
        <v>32</v>
      </c>
    </row>
    <row r="39" ht="12.75">
      <c r="A39" s="6"/>
    </row>
    <row r="40" ht="12.75">
      <c r="A40" s="6"/>
    </row>
    <row r="41" ht="12.75">
      <c r="A41" s="6"/>
    </row>
    <row r="42" ht="12.75">
      <c r="A42" s="6"/>
    </row>
    <row r="43" ht="12.75">
      <c r="A43" s="6"/>
    </row>
    <row r="44" ht="12.75">
      <c r="G44" s="34"/>
    </row>
  </sheetData>
  <printOptions horizontalCentered="1"/>
  <pageMargins left="1.5" right="0.25" top="0.45" bottom="0.5" header="0.17" footer="0.5"/>
  <pageSetup fitToHeight="1" fitToWidth="1"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2:H63"/>
  <sheetViews>
    <sheetView tabSelected="1" workbookViewId="0" topLeftCell="A1">
      <selection activeCell="A1" sqref="A1"/>
    </sheetView>
  </sheetViews>
  <sheetFormatPr defaultColWidth="9.140625" defaultRowHeight="12.75"/>
  <cols>
    <col min="1" max="1" width="42.00390625" style="39" customWidth="1"/>
    <col min="2" max="2" width="3.421875" style="39" customWidth="1"/>
    <col min="3" max="3" width="13.57421875" style="37" customWidth="1"/>
    <col min="4" max="4" width="1.7109375" style="39" customWidth="1"/>
    <col min="5" max="5" width="12.8515625" style="39" customWidth="1"/>
    <col min="6" max="16384" width="9.140625" style="39" customWidth="1"/>
  </cols>
  <sheetData>
    <row r="2" ht="12.75">
      <c r="A2" s="50" t="str">
        <f>'IS'!A2</f>
        <v>BOON KOON GROUP BERHAD</v>
      </c>
    </row>
    <row r="3" ht="12.75">
      <c r="A3" s="50" t="str">
        <f>'IS'!A3</f>
        <v>Company No. 553434-U</v>
      </c>
    </row>
    <row r="5" ht="12.75">
      <c r="A5" s="43" t="s">
        <v>15</v>
      </c>
    </row>
    <row r="6" ht="12.75">
      <c r="A6" s="43" t="str">
        <f>'IS'!A6</f>
        <v>FOR THE SECOND QUARTER ENDED 30 JUNE 2004</v>
      </c>
    </row>
    <row r="7" spans="1:3" ht="12.75">
      <c r="A7" s="43" t="s">
        <v>1</v>
      </c>
      <c r="C7" s="39"/>
    </row>
    <row r="8" spans="1:3" ht="12.75">
      <c r="A8" s="43"/>
      <c r="C8" s="40"/>
    </row>
    <row r="9" spans="3:5" ht="12.75">
      <c r="C9" s="40" t="s">
        <v>78</v>
      </c>
      <c r="E9" s="40" t="s">
        <v>78</v>
      </c>
    </row>
    <row r="10" spans="3:5" ht="12.75">
      <c r="C10" s="51" t="s">
        <v>48</v>
      </c>
      <c r="E10" s="51" t="s">
        <v>49</v>
      </c>
    </row>
    <row r="11" spans="3:5" ht="12.75">
      <c r="C11" s="51" t="s">
        <v>2</v>
      </c>
      <c r="E11" s="51" t="s">
        <v>2</v>
      </c>
    </row>
    <row r="12" spans="3:5" ht="12.75">
      <c r="C12" s="51" t="s">
        <v>103</v>
      </c>
      <c r="E12" s="51" t="s">
        <v>104</v>
      </c>
    </row>
    <row r="13" spans="3:5" ht="12.75">
      <c r="C13" s="40" t="s">
        <v>3</v>
      </c>
      <c r="E13" s="40" t="s">
        <v>3</v>
      </c>
    </row>
    <row r="14" spans="1:5" ht="12.75">
      <c r="A14" s="43" t="s">
        <v>55</v>
      </c>
      <c r="E14" s="37"/>
    </row>
    <row r="15" spans="1:5" ht="12.75">
      <c r="A15" s="39" t="s">
        <v>16</v>
      </c>
      <c r="C15" s="37">
        <f>'IS'!F26</f>
        <v>7111</v>
      </c>
      <c r="E15" s="37">
        <v>0</v>
      </c>
    </row>
    <row r="16" spans="1:5" ht="12.75">
      <c r="A16" s="39" t="s">
        <v>56</v>
      </c>
      <c r="E16" s="37"/>
    </row>
    <row r="17" spans="1:5" ht="12.75">
      <c r="A17" s="39" t="s">
        <v>57</v>
      </c>
      <c r="C17" s="37">
        <v>880</v>
      </c>
      <c r="E17" s="37">
        <v>0</v>
      </c>
    </row>
    <row r="18" spans="1:5" ht="12.75">
      <c r="A18" s="39" t="s">
        <v>58</v>
      </c>
      <c r="C18" s="52">
        <v>313</v>
      </c>
      <c r="E18" s="52"/>
    </row>
    <row r="19" spans="1:5" ht="12.75" customHeight="1" hidden="1">
      <c r="A19" s="44" t="s">
        <v>76</v>
      </c>
      <c r="C19" s="52">
        <v>0</v>
      </c>
      <c r="E19" s="52">
        <v>0</v>
      </c>
    </row>
    <row r="20" spans="1:5" ht="12.75">
      <c r="A20" s="39" t="s">
        <v>101</v>
      </c>
      <c r="C20" s="37">
        <f>SUM(C15:C19)</f>
        <v>8304</v>
      </c>
      <c r="E20" s="37">
        <f>SUM(E15:E19)</f>
        <v>0</v>
      </c>
    </row>
    <row r="21" spans="1:5" ht="12.75">
      <c r="A21" s="39" t="s">
        <v>35</v>
      </c>
      <c r="C21" s="37">
        <v>-4049</v>
      </c>
      <c r="E21" s="37">
        <v>0</v>
      </c>
    </row>
    <row r="22" spans="1:5" ht="12.75">
      <c r="A22" s="39" t="s">
        <v>59</v>
      </c>
      <c r="C22" s="37">
        <v>-10961</v>
      </c>
      <c r="E22" s="37">
        <v>0</v>
      </c>
    </row>
    <row r="23" spans="1:5" ht="12.75">
      <c r="A23" s="39" t="s">
        <v>60</v>
      </c>
      <c r="C23" s="52">
        <v>-4129</v>
      </c>
      <c r="E23" s="52">
        <v>0</v>
      </c>
    </row>
    <row r="24" spans="1:5" ht="12.75">
      <c r="A24" s="39" t="s">
        <v>70</v>
      </c>
      <c r="C24" s="37">
        <f>SUM(C20:C23)</f>
        <v>-10835</v>
      </c>
      <c r="E24" s="37">
        <f>SUM(E20:E23)</f>
        <v>0</v>
      </c>
    </row>
    <row r="25" spans="1:5" ht="12.75">
      <c r="A25" s="39" t="s">
        <v>61</v>
      </c>
      <c r="C25" s="37">
        <v>-479</v>
      </c>
      <c r="E25" s="37">
        <v>0</v>
      </c>
    </row>
    <row r="26" spans="1:5" ht="12.75">
      <c r="A26" s="39" t="s">
        <v>62</v>
      </c>
      <c r="C26" s="52">
        <v>-933</v>
      </c>
      <c r="E26" s="52">
        <v>0</v>
      </c>
    </row>
    <row r="27" spans="1:5" ht="12.75">
      <c r="A27" s="39" t="s">
        <v>100</v>
      </c>
      <c r="C27" s="37">
        <f>SUM(C24:C26)</f>
        <v>-12247</v>
      </c>
      <c r="E27" s="37">
        <f>SUM(E24:E26)</f>
        <v>0</v>
      </c>
    </row>
    <row r="29" spans="1:5" ht="12.75">
      <c r="A29" s="43" t="s">
        <v>63</v>
      </c>
      <c r="E29" s="37"/>
    </row>
    <row r="30" spans="1:5" ht="12.75">
      <c r="A30" s="39" t="s">
        <v>64</v>
      </c>
      <c r="C30" s="53"/>
      <c r="D30" s="54"/>
      <c r="E30" s="53"/>
    </row>
    <row r="31" spans="1:7" ht="12.75">
      <c r="A31" s="39" t="s">
        <v>65</v>
      </c>
      <c r="C31" s="55">
        <v>-1452</v>
      </c>
      <c r="D31" s="54"/>
      <c r="E31" s="55">
        <v>0</v>
      </c>
      <c r="G31" s="41"/>
    </row>
    <row r="32" spans="1:7" ht="12.75">
      <c r="A32" s="39" t="s">
        <v>111</v>
      </c>
      <c r="C32" s="55">
        <v>-74</v>
      </c>
      <c r="D32" s="54"/>
      <c r="E32" s="55"/>
      <c r="G32" s="41"/>
    </row>
    <row r="33" spans="1:5" ht="12.75">
      <c r="A33" s="39" t="s">
        <v>94</v>
      </c>
      <c r="C33" s="55">
        <v>166</v>
      </c>
      <c r="D33" s="54"/>
      <c r="E33" s="55">
        <v>0</v>
      </c>
    </row>
    <row r="34" spans="1:5" ht="12.75">
      <c r="A34" s="39" t="s">
        <v>17</v>
      </c>
      <c r="C34" s="56">
        <v>-1077</v>
      </c>
      <c r="D34" s="54"/>
      <c r="E34" s="56">
        <v>0</v>
      </c>
    </row>
    <row r="35" spans="1:5" ht="12.75">
      <c r="A35" s="39" t="s">
        <v>99</v>
      </c>
      <c r="C35" s="57">
        <f>SUM(C30:C34)</f>
        <v>-2437</v>
      </c>
      <c r="D35" s="54"/>
      <c r="E35" s="57">
        <f>SUM(E30:E34)</f>
        <v>0</v>
      </c>
    </row>
    <row r="36" ht="12.75">
      <c r="E36" s="37"/>
    </row>
    <row r="37" spans="1:5" ht="12.75">
      <c r="A37" s="43" t="s">
        <v>66</v>
      </c>
      <c r="E37" s="37"/>
    </row>
    <row r="38" spans="1:5" ht="12.75">
      <c r="A38" s="39" t="s">
        <v>112</v>
      </c>
      <c r="C38" s="53">
        <v>2</v>
      </c>
      <c r="E38" s="53">
        <v>0</v>
      </c>
    </row>
    <row r="39" spans="1:5" ht="12.75">
      <c r="A39" s="39" t="s">
        <v>97</v>
      </c>
      <c r="C39" s="55">
        <v>16231</v>
      </c>
      <c r="E39" s="55"/>
    </row>
    <row r="40" spans="1:5" ht="12.75">
      <c r="A40" s="39" t="s">
        <v>88</v>
      </c>
      <c r="C40" s="55">
        <v>-1310</v>
      </c>
      <c r="E40" s="55"/>
    </row>
    <row r="41" spans="1:5" ht="12.75">
      <c r="A41" s="39" t="s">
        <v>95</v>
      </c>
      <c r="C41" s="55">
        <v>3113</v>
      </c>
      <c r="E41" s="55">
        <v>0</v>
      </c>
    </row>
    <row r="42" spans="1:5" ht="12.75">
      <c r="A42" s="39" t="s">
        <v>96</v>
      </c>
      <c r="C42" s="56">
        <v>-219</v>
      </c>
      <c r="E42" s="56">
        <v>0</v>
      </c>
    </row>
    <row r="43" spans="1:5" ht="12.75">
      <c r="A43" s="39" t="s">
        <v>67</v>
      </c>
      <c r="C43" s="57">
        <f>SUM(C38:C42)</f>
        <v>17817</v>
      </c>
      <c r="E43" s="57">
        <f>SUM(E38:E42)</f>
        <v>0</v>
      </c>
    </row>
    <row r="44" ht="12.75">
      <c r="E44" s="37"/>
    </row>
    <row r="45" spans="1:5" ht="12.75">
      <c r="A45" s="39" t="s">
        <v>98</v>
      </c>
      <c r="C45" s="37">
        <f>C27+C35+C43</f>
        <v>3133</v>
      </c>
      <c r="E45" s="37">
        <f>E27+E35+E43</f>
        <v>0</v>
      </c>
    </row>
    <row r="46" spans="1:5" ht="12.75">
      <c r="A46" s="39" t="s">
        <v>68</v>
      </c>
      <c r="C46" s="58" t="s">
        <v>31</v>
      </c>
      <c r="E46" s="37"/>
    </row>
    <row r="47" spans="1:5" ht="13.5" thickBot="1">
      <c r="A47" s="39" t="s">
        <v>69</v>
      </c>
      <c r="C47" s="59">
        <f>SUM(C44:C46)</f>
        <v>3133</v>
      </c>
      <c r="E47" s="59">
        <f>SUM(E44:E46)</f>
        <v>0</v>
      </c>
    </row>
    <row r="48" ht="13.5" thickTop="1"/>
    <row r="49" ht="12.75">
      <c r="A49" s="39" t="s">
        <v>32</v>
      </c>
    </row>
    <row r="52" ht="13.5" customHeight="1">
      <c r="A52" s="37" t="s">
        <v>81</v>
      </c>
    </row>
    <row r="53" ht="13.5" customHeight="1">
      <c r="A53" s="37"/>
    </row>
    <row r="54" ht="13.5" customHeight="1">
      <c r="A54" s="37"/>
    </row>
    <row r="55" ht="13.5" customHeight="1">
      <c r="A55" s="37"/>
    </row>
    <row r="56" spans="4:8" s="37" customFormat="1" ht="12.75">
      <c r="D56" s="49"/>
      <c r="F56" s="49"/>
      <c r="H56" s="49"/>
    </row>
    <row r="57" spans="4:8" s="37" customFormat="1" ht="12.75">
      <c r="D57" s="49"/>
      <c r="F57" s="49"/>
      <c r="H57" s="49"/>
    </row>
    <row r="58" spans="3:8" ht="12.75">
      <c r="C58" s="39"/>
      <c r="D58" s="40"/>
      <c r="F58" s="40"/>
      <c r="H58" s="40"/>
    </row>
    <row r="59" spans="3:8" ht="12.75">
      <c r="C59" s="39"/>
      <c r="D59" s="40"/>
      <c r="F59" s="40"/>
      <c r="H59" s="40"/>
    </row>
    <row r="60" spans="3:8" ht="12.75">
      <c r="C60" s="39"/>
      <c r="D60" s="40"/>
      <c r="F60" s="40"/>
      <c r="H60" s="40"/>
    </row>
    <row r="61" spans="3:8" ht="12.75">
      <c r="C61" s="39"/>
      <c r="D61" s="40"/>
      <c r="F61" s="40"/>
      <c r="H61" s="40"/>
    </row>
    <row r="62" spans="3:8" ht="12.75">
      <c r="C62" s="39"/>
      <c r="D62" s="40"/>
      <c r="F62" s="40"/>
      <c r="H62" s="40"/>
    </row>
    <row r="63" spans="3:8" ht="12.75">
      <c r="C63" s="39"/>
      <c r="D63" s="40"/>
      <c r="F63" s="40"/>
      <c r="H63" s="40"/>
    </row>
  </sheetData>
  <printOptions/>
  <pageMargins left="1.5" right="0.5" top="0.5" bottom="0.5" header="0.2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Ng Lee Kuan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 Lee Kuan</dc:creator>
  <cp:keywords/>
  <dc:description/>
  <cp:lastModifiedBy>Fastrack Services</cp:lastModifiedBy>
  <cp:lastPrinted>2004-08-25T09:24:35Z</cp:lastPrinted>
  <dcterms:created xsi:type="dcterms:W3CDTF">2003-11-01T13:04:36Z</dcterms:created>
  <dcterms:modified xsi:type="dcterms:W3CDTF">2004-09-22T08:30:59Z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-1192676342</vt:i4>
  </property>
  <property fmtid="{D5CDD505-2E9C-101B-9397-08002B2CF9AE}" pid="3" name="_EmailSubject">
    <vt:lpwstr/>
  </property>
  <property fmtid="{D5CDD505-2E9C-101B-9397-08002B2CF9AE}" pid="4" name="_AuthorEmail">
    <vt:lpwstr>vincent@fastrack.com.my</vt:lpwstr>
  </property>
  <property fmtid="{D5CDD505-2E9C-101B-9397-08002B2CF9AE}" pid="5" name="_AuthorEmailDisplayName">
    <vt:lpwstr>vincent</vt:lpwstr>
  </property>
  <property fmtid="{D5CDD505-2E9C-101B-9397-08002B2CF9AE}" pid="6" name="_PreviousAdHocReviewCycleID">
    <vt:i4>807498164</vt:i4>
  </property>
</Properties>
</file>